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G184"/>
  <c r="F184"/>
  <c r="F195" s="1"/>
  <c r="B176"/>
  <c r="A176"/>
  <c r="L175"/>
  <c r="J175"/>
  <c r="I175"/>
  <c r="H175"/>
  <c r="G175"/>
  <c r="F175"/>
  <c r="B166"/>
  <c r="A166"/>
  <c r="L165"/>
  <c r="J165"/>
  <c r="I165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F127"/>
  <c r="F138" s="1"/>
  <c r="B119"/>
  <c r="A119"/>
  <c r="L118"/>
  <c r="J118"/>
  <c r="I118"/>
  <c r="H118"/>
  <c r="G118"/>
  <c r="F118"/>
  <c r="B109"/>
  <c r="A109"/>
  <c r="L108"/>
  <c r="J108"/>
  <c r="I108"/>
  <c r="H108"/>
  <c r="H119" s="1"/>
  <c r="G108"/>
  <c r="G119" s="1"/>
  <c r="F108"/>
  <c r="B100"/>
  <c r="A100"/>
  <c r="L99"/>
  <c r="J99"/>
  <c r="I99"/>
  <c r="H99"/>
  <c r="G99"/>
  <c r="F99"/>
  <c r="B90"/>
  <c r="A90"/>
  <c r="L89"/>
  <c r="J89"/>
  <c r="I89"/>
  <c r="H89"/>
  <c r="G89"/>
  <c r="F89"/>
  <c r="F100" s="1"/>
  <c r="B81"/>
  <c r="A81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B14"/>
  <c r="A14"/>
  <c r="L13"/>
  <c r="J13"/>
  <c r="I13"/>
  <c r="H13"/>
  <c r="G13"/>
  <c r="F13"/>
  <c r="H195" l="1"/>
  <c r="G195"/>
  <c r="J176"/>
  <c r="H176"/>
  <c r="J119"/>
  <c r="J100"/>
  <c r="I176"/>
  <c r="J138"/>
  <c r="H138"/>
  <c r="G138"/>
  <c r="G100"/>
  <c r="L138"/>
  <c r="L195"/>
  <c r="L100"/>
  <c r="L157"/>
  <c r="L119"/>
  <c r="I100"/>
  <c r="H100"/>
  <c r="G62"/>
  <c r="F119"/>
  <c r="L176"/>
  <c r="G43"/>
  <c r="I119"/>
  <c r="I157"/>
  <c r="I138"/>
  <c r="I195"/>
  <c r="L62"/>
  <c r="J62"/>
  <c r="I62"/>
  <c r="H62"/>
  <c r="F62"/>
  <c r="L43"/>
  <c r="J43"/>
  <c r="I43"/>
  <c r="H43"/>
  <c r="F43"/>
  <c r="G196" l="1"/>
  <c r="L196"/>
  <c r="J196"/>
  <c r="I196"/>
  <c r="H196"/>
  <c r="F196"/>
</calcChain>
</file>

<file path=xl/sharedStrings.xml><?xml version="1.0" encoding="utf-8"?>
<sst xmlns="http://schemas.openxmlformats.org/spreadsheetml/2006/main" count="313" uniqueCount="86">
  <si>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</si>
  <si>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</si>
  <si>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</si>
  <si>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</si>
  <si>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</si>
  <si>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</si>
  <si>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</si>
  <si>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</si>
  <si>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</si>
  <si>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</si>
  <si>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</si>
  <si>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</si>
  <si>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</si>
  <si>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</si>
  <si>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</si>
  <si>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</si>
  <si>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</si>
  <si>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</si>
  <si>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</si>
  <si>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</si>
  <si>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</si>
  <si>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</si>
  <si>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</si>
  <si>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</si>
  <si>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</si>
  <si>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</si>
  <si>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</si>
  <si>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</si>
  <si>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</si>
  <si>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</si>
  <si>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</si>
  <si>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</si>
  <si>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</si>
  <si>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</si>
  <si>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</si>
  <si>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</si>
  <si>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</si>
  <si>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</si>
  <si>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</si>
  <si>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гороховый</t>
  </si>
  <si>
    <t>54-6г</t>
  </si>
  <si>
    <t>рис отварной</t>
  </si>
  <si>
    <t>п/ф</t>
  </si>
  <si>
    <t>чай с сахаром</t>
  </si>
  <si>
    <t>хлеб белый</t>
  </si>
  <si>
    <t>пром</t>
  </si>
  <si>
    <t>соус</t>
  </si>
  <si>
    <t>54-3соус</t>
  </si>
  <si>
    <t>директор</t>
  </si>
  <si>
    <t>Кривцова Л.А.</t>
  </si>
  <si>
    <t>МКОУ Дорогино-Заимковская ООШ</t>
  </si>
  <si>
    <t>суп с рыбными консервами(сайра)</t>
  </si>
  <si>
    <t xml:space="preserve"> 54-27с</t>
  </si>
  <si>
    <t>Каша гречневая рассыпчатая</t>
  </si>
  <si>
    <t>тефтель</t>
  </si>
  <si>
    <t xml:space="preserve"> компот из смеси сухофруктов</t>
  </si>
  <si>
    <t>54-1хн</t>
  </si>
  <si>
    <t>54-4г</t>
  </si>
  <si>
    <t>54-19с</t>
  </si>
  <si>
    <t>борщ с фасолью</t>
  </si>
  <si>
    <t>биточек</t>
  </si>
  <si>
    <t>54-11г</t>
  </si>
  <si>
    <t>кофейный напиток</t>
  </si>
  <si>
    <t>54-23гн</t>
  </si>
  <si>
    <t>макароны отварные</t>
  </si>
  <si>
    <t>54-1г</t>
  </si>
  <si>
    <t>борщ с капустой и картофелем</t>
  </si>
  <si>
    <t>54-22с</t>
  </si>
  <si>
    <t>Картофель отварной в молоке</t>
  </si>
  <si>
    <t>54-10г</t>
  </si>
  <si>
    <t>54-2соус</t>
  </si>
  <si>
    <t>54-19з</t>
  </si>
  <si>
    <t>масло сливочное(порциями)</t>
  </si>
  <si>
    <t>соус красный основной</t>
  </si>
  <si>
    <t>соус белый основной</t>
  </si>
  <si>
    <t>котлета</t>
  </si>
  <si>
    <t>Картофельное пюре</t>
  </si>
  <si>
    <t>суп картофельный с макаронными изделиями</t>
  </si>
  <si>
    <t>кисель из клюквы</t>
  </si>
  <si>
    <t>54-25хн</t>
  </si>
  <si>
    <t>суп гороховый</t>
  </si>
  <si>
    <t>чай с молоком и сахаром</t>
  </si>
  <si>
    <t>54-4гн</t>
  </si>
  <si>
    <t>54-2гн</t>
  </si>
  <si>
    <t>54-24с</t>
  </si>
  <si>
    <t>54-8с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</si>
</sst>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50</v>
      </c>
      <c r="D1" s="55"/>
      <c r="E1" s="55"/>
      <c r="F1" s="12" t="s">
        <v>16</v>
      </c>
      <c r="G1" s="2" t="s">
        <v>17</v>
      </c>
      <c r="H1" s="56" t="s">
        <v>48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59</v>
      </c>
      <c r="F15" s="43">
        <v>250</v>
      </c>
      <c r="G15" s="43">
        <v>3</v>
      </c>
      <c r="H15" s="43">
        <v>5</v>
      </c>
      <c r="I15" s="43">
        <v>12.3</v>
      </c>
      <c r="J15" s="43">
        <v>107.5</v>
      </c>
      <c r="K15" s="44" t="s">
        <v>58</v>
      </c>
      <c r="L15" s="43">
        <v>15.82</v>
      </c>
    </row>
    <row r="16" spans="1:12" ht="15">
      <c r="A16" s="23"/>
      <c r="B16" s="15"/>
      <c r="C16" s="11"/>
      <c r="D16" s="7" t="s">
        <v>28</v>
      </c>
      <c r="E16" s="42" t="s">
        <v>54</v>
      </c>
      <c r="F16" s="43">
        <v>100</v>
      </c>
      <c r="G16" s="43">
        <v>9.8000000000000007</v>
      </c>
      <c r="H16" s="43">
        <v>8</v>
      </c>
      <c r="I16" s="43">
        <v>5.8</v>
      </c>
      <c r="J16" s="43">
        <v>134.30000000000001</v>
      </c>
      <c r="K16" s="44" t="s">
        <v>42</v>
      </c>
      <c r="L16" s="43">
        <v>34.85</v>
      </c>
    </row>
    <row r="17" spans="1:12" ht="15">
      <c r="A17" s="23"/>
      <c r="B17" s="15"/>
      <c r="C17" s="11"/>
      <c r="D17" s="7" t="s">
        <v>29</v>
      </c>
      <c r="E17" s="51" t="s">
        <v>64</v>
      </c>
      <c r="F17" s="43">
        <v>150</v>
      </c>
      <c r="G17" s="43">
        <v>5.3</v>
      </c>
      <c r="H17" s="43">
        <v>4.9000000000000004</v>
      </c>
      <c r="I17" s="43">
        <v>32.799999999999997</v>
      </c>
      <c r="J17" s="43">
        <v>196.8</v>
      </c>
      <c r="K17" s="53" t="s">
        <v>65</v>
      </c>
      <c r="L17" s="43">
        <v>14.73</v>
      </c>
    </row>
    <row r="18" spans="1:12" ht="15">
      <c r="A18" s="23"/>
      <c r="B18" s="15"/>
      <c r="C18" s="11"/>
      <c r="D18" s="7" t="s">
        <v>30</v>
      </c>
      <c r="E18" s="42" t="s">
        <v>62</v>
      </c>
      <c r="F18" s="43">
        <v>200</v>
      </c>
      <c r="G18" s="43">
        <v>3.9</v>
      </c>
      <c r="H18" s="43">
        <v>2.9</v>
      </c>
      <c r="I18" s="43">
        <v>11.2</v>
      </c>
      <c r="J18" s="43">
        <v>86</v>
      </c>
      <c r="K18" s="44" t="s">
        <v>63</v>
      </c>
      <c r="L18" s="43">
        <v>6.36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60</v>
      </c>
      <c r="G19" s="43">
        <v>4.5999999999999996</v>
      </c>
      <c r="H19" s="43">
        <v>0.5</v>
      </c>
      <c r="I19" s="43">
        <v>29.5</v>
      </c>
      <c r="J19" s="43">
        <v>140.6</v>
      </c>
      <c r="K19" s="44" t="s">
        <v>45</v>
      </c>
      <c r="L19" s="43">
        <v>3.66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 t="s">
        <v>46</v>
      </c>
      <c r="E21" s="51" t="s">
        <v>74</v>
      </c>
      <c r="F21" s="43">
        <v>20</v>
      </c>
      <c r="G21" s="43">
        <v>0.1</v>
      </c>
      <c r="H21" s="43">
        <v>0.01</v>
      </c>
      <c r="I21" s="43">
        <v>0.64</v>
      </c>
      <c r="J21" s="43">
        <v>3.1</v>
      </c>
      <c r="K21" s="53" t="s">
        <v>70</v>
      </c>
      <c r="L21" s="43">
        <v>4.08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/>
      <c r="G23" s="19"/>
      <c r="H23" s="19"/>
      <c r="I23" s="19"/>
      <c r="J23" s="19"/>
      <c r="K23" s="25"/>
      <c r="L23" s="19"/>
    </row>
    <row r="24" spans="1:12" ht="1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v>780</v>
      </c>
      <c r="G24" s="32">
        <v>26.7</v>
      </c>
      <c r="H24" s="32">
        <v>21.31</v>
      </c>
      <c r="I24" s="32">
        <v>92.24</v>
      </c>
      <c r="J24" s="32">
        <v>700.3</v>
      </c>
      <c r="K24" s="32">
        <v>668.3</v>
      </c>
      <c r="L24" s="32">
        <v>79.5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2">SUM(G25:G31)</f>
        <v>0</v>
      </c>
      <c r="H32" s="19">
        <f t="shared" ref="H32" si="3">SUM(H25:H31)</f>
        <v>0</v>
      </c>
      <c r="I32" s="19">
        <f t="shared" ref="I32" si="4">SUM(I25:I31)</f>
        <v>0</v>
      </c>
      <c r="J32" s="19">
        <f t="shared" ref="J32:L32" si="5">SUM(J25:J31)</f>
        <v>0</v>
      </c>
      <c r="K32" s="25"/>
      <c r="L32" s="19">
        <f t="shared" si="5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51" t="s">
        <v>66</v>
      </c>
      <c r="F34" s="43">
        <v>250</v>
      </c>
      <c r="G34" s="43">
        <v>4.3</v>
      </c>
      <c r="H34" s="43">
        <v>4.5</v>
      </c>
      <c r="I34" s="43">
        <v>18.399999999999999</v>
      </c>
      <c r="J34" s="43">
        <v>133.5</v>
      </c>
      <c r="K34" s="53" t="s">
        <v>67</v>
      </c>
      <c r="L34" s="43">
        <v>15.39</v>
      </c>
    </row>
    <row r="35" spans="1:12" ht="15">
      <c r="A35" s="14"/>
      <c r="B35" s="15"/>
      <c r="C35" s="11"/>
      <c r="D35" s="7" t="s">
        <v>28</v>
      </c>
      <c r="E35" s="51" t="s">
        <v>60</v>
      </c>
      <c r="F35" s="52">
        <v>100</v>
      </c>
      <c r="G35" s="52">
        <v>16</v>
      </c>
      <c r="H35" s="52">
        <v>15.7</v>
      </c>
      <c r="I35" s="52">
        <v>14.8</v>
      </c>
      <c r="J35" s="52">
        <v>265.7</v>
      </c>
      <c r="K35" s="53" t="s">
        <v>42</v>
      </c>
      <c r="L35" s="52">
        <v>34.85</v>
      </c>
    </row>
    <row r="36" spans="1:12" ht="15">
      <c r="A36" s="14"/>
      <c r="B36" s="15"/>
      <c r="C36" s="11"/>
      <c r="D36" s="7" t="s">
        <v>29</v>
      </c>
      <c r="E36" s="51" t="s">
        <v>68</v>
      </c>
      <c r="F36" s="43">
        <v>150</v>
      </c>
      <c r="G36" s="43">
        <v>2.5099999999999998</v>
      </c>
      <c r="H36" s="43">
        <v>0.47</v>
      </c>
      <c r="I36" s="43">
        <v>19.8</v>
      </c>
      <c r="J36" s="43">
        <v>93.5</v>
      </c>
      <c r="K36" s="53" t="s">
        <v>69</v>
      </c>
      <c r="L36" s="43">
        <v>15.39</v>
      </c>
    </row>
    <row r="37" spans="1:12" ht="15">
      <c r="A37" s="14"/>
      <c r="B37" s="15"/>
      <c r="C37" s="11"/>
      <c r="D37" s="7" t="s">
        <v>30</v>
      </c>
      <c r="E37" s="51" t="s">
        <v>55</v>
      </c>
      <c r="F37" s="52">
        <v>200</v>
      </c>
      <c r="G37" s="52">
        <v>0.5</v>
      </c>
      <c r="H37" s="52">
        <v>0</v>
      </c>
      <c r="I37" s="52">
        <v>19.8</v>
      </c>
      <c r="J37" s="52">
        <v>81</v>
      </c>
      <c r="K37" s="53" t="s">
        <v>56</v>
      </c>
      <c r="L37" s="52">
        <v>6.36</v>
      </c>
    </row>
    <row r="38" spans="1:12" ht="15">
      <c r="A38" s="14"/>
      <c r="B38" s="15"/>
      <c r="C38" s="11"/>
      <c r="D38" s="7" t="s">
        <v>31</v>
      </c>
      <c r="E38" s="42" t="s">
        <v>44</v>
      </c>
      <c r="F38" s="43">
        <v>60</v>
      </c>
      <c r="G38" s="43">
        <v>4.5999999999999996</v>
      </c>
      <c r="H38" s="43">
        <v>0.5</v>
      </c>
      <c r="I38" s="43">
        <v>29.5</v>
      </c>
      <c r="J38" s="43">
        <v>140.6</v>
      </c>
      <c r="K38" s="44" t="s">
        <v>45</v>
      </c>
      <c r="L38" s="43">
        <v>5.12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 t="s">
        <v>46</v>
      </c>
      <c r="E40" s="51" t="s">
        <v>73</v>
      </c>
      <c r="F40" s="43">
        <v>20</v>
      </c>
      <c r="G40" s="43">
        <v>0.02</v>
      </c>
      <c r="H40" s="43">
        <v>0</v>
      </c>
      <c r="I40" s="43">
        <v>0.1</v>
      </c>
      <c r="J40" s="43">
        <v>0.5</v>
      </c>
      <c r="K40" s="53" t="s">
        <v>47</v>
      </c>
      <c r="L40" s="43">
        <v>2.39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6">SUM(G33:G41)</f>
        <v>27.930000000000003</v>
      </c>
      <c r="H42" s="19">
        <f t="shared" ref="H42" si="7">SUM(H33:H41)</f>
        <v>21.169999999999998</v>
      </c>
      <c r="I42" s="19">
        <f t="shared" ref="I42" si="8">SUM(I33:I41)</f>
        <v>102.39999999999999</v>
      </c>
      <c r="J42" s="19">
        <f t="shared" ref="J42:L42" si="9">SUM(J33:J41)</f>
        <v>714.80000000000007</v>
      </c>
      <c r="K42" s="25"/>
      <c r="L42" s="19">
        <f t="shared" si="9"/>
        <v>79.5</v>
      </c>
    </row>
    <row r="43" spans="1:12" ht="15.75" customHeigh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780</v>
      </c>
      <c r="G43" s="32">
        <f t="shared" ref="G43" si="10">G32+G42</f>
        <v>27.930000000000003</v>
      </c>
      <c r="H43" s="32">
        <f t="shared" ref="H43" si="11">H32+H42</f>
        <v>21.169999999999998</v>
      </c>
      <c r="I43" s="32">
        <f t="shared" ref="I43" si="12">I32+I42</f>
        <v>102.39999999999999</v>
      </c>
      <c r="J43" s="32">
        <f t="shared" ref="J43:L43" si="13">J32+J42</f>
        <v>714.80000000000007</v>
      </c>
      <c r="K43" s="32"/>
      <c r="L43" s="32">
        <f t="shared" si="13"/>
        <v>79.5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4">SUM(G44:G50)</f>
        <v>0</v>
      </c>
      <c r="H51" s="19">
        <f t="shared" ref="H51" si="15">SUM(H44:H50)</f>
        <v>0</v>
      </c>
      <c r="I51" s="19">
        <f t="shared" ref="I51" si="16">SUM(I44:I50)</f>
        <v>0</v>
      </c>
      <c r="J51" s="19">
        <f t="shared" ref="J51:L51" si="17">SUM(J44:J50)</f>
        <v>0</v>
      </c>
      <c r="K51" s="25"/>
      <c r="L51" s="19">
        <f t="shared" si="17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</row>
    <row r="53" spans="1:12" ht="15">
      <c r="A53" s="23"/>
      <c r="B53" s="15"/>
      <c r="C53" s="11"/>
      <c r="D53" s="7" t="s">
        <v>27</v>
      </c>
      <c r="E53" s="51" t="s">
        <v>39</v>
      </c>
      <c r="F53" s="52">
        <v>250</v>
      </c>
      <c r="G53" s="43">
        <v>6.7</v>
      </c>
      <c r="H53" s="43">
        <v>4.5999999999999996</v>
      </c>
      <c r="I53" s="43">
        <v>16.3</v>
      </c>
      <c r="J53" s="43">
        <v>132.19999999999999</v>
      </c>
      <c r="K53" s="53" t="s">
        <v>85</v>
      </c>
      <c r="L53" s="52">
        <v>15.39</v>
      </c>
    </row>
    <row r="54" spans="1:12" ht="15">
      <c r="A54" s="23"/>
      <c r="B54" s="15"/>
      <c r="C54" s="11"/>
      <c r="D54" s="7" t="s">
        <v>28</v>
      </c>
      <c r="E54" s="51" t="s">
        <v>75</v>
      </c>
      <c r="F54" s="52">
        <v>100</v>
      </c>
      <c r="G54" s="52">
        <v>18.2</v>
      </c>
      <c r="H54" s="52">
        <v>17.399999999999999</v>
      </c>
      <c r="I54" s="52">
        <v>16.399999999999999</v>
      </c>
      <c r="J54" s="52">
        <v>295.2</v>
      </c>
      <c r="K54" s="53" t="s">
        <v>42</v>
      </c>
      <c r="L54" s="52">
        <v>34.85</v>
      </c>
    </row>
    <row r="55" spans="1:12" ht="15">
      <c r="A55" s="23"/>
      <c r="B55" s="15"/>
      <c r="C55" s="11"/>
      <c r="D55" s="7" t="s">
        <v>29</v>
      </c>
      <c r="E55" s="51" t="s">
        <v>41</v>
      </c>
      <c r="F55" s="52">
        <v>150</v>
      </c>
      <c r="G55" s="52">
        <v>3.6</v>
      </c>
      <c r="H55" s="52">
        <v>4.8</v>
      </c>
      <c r="I55" s="52">
        <v>36.4</v>
      </c>
      <c r="J55" s="52">
        <v>203.5</v>
      </c>
      <c r="K55" s="53" t="s">
        <v>40</v>
      </c>
      <c r="L55" s="52">
        <v>15.39</v>
      </c>
    </row>
    <row r="56" spans="1:12" ht="15">
      <c r="A56" s="23"/>
      <c r="B56" s="15"/>
      <c r="C56" s="11"/>
      <c r="D56" s="7" t="s">
        <v>30</v>
      </c>
      <c r="E56" s="51" t="s">
        <v>43</v>
      </c>
      <c r="F56" s="52">
        <v>200</v>
      </c>
      <c r="G56" s="52">
        <v>0.2</v>
      </c>
      <c r="H56" s="52">
        <v>0</v>
      </c>
      <c r="I56" s="52">
        <v>6.4</v>
      </c>
      <c r="J56" s="52">
        <v>26.8</v>
      </c>
      <c r="K56" s="53" t="s">
        <v>83</v>
      </c>
      <c r="L56" s="52">
        <v>6.36</v>
      </c>
    </row>
    <row r="57" spans="1:12" ht="15">
      <c r="A57" s="23"/>
      <c r="B57" s="15"/>
      <c r="C57" s="11"/>
      <c r="D57" s="7" t="s">
        <v>31</v>
      </c>
      <c r="E57" s="42" t="s">
        <v>44</v>
      </c>
      <c r="F57" s="43">
        <v>60</v>
      </c>
      <c r="G57" s="43">
        <v>4.5999999999999996</v>
      </c>
      <c r="H57" s="43">
        <v>0.5</v>
      </c>
      <c r="I57" s="43">
        <v>29.5</v>
      </c>
      <c r="J57" s="43">
        <v>140.6</v>
      </c>
      <c r="K57" s="44" t="s">
        <v>45</v>
      </c>
      <c r="L57" s="43">
        <v>3.66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51" t="s">
        <v>72</v>
      </c>
      <c r="F59" s="43">
        <v>20</v>
      </c>
      <c r="G59" s="43">
        <v>0.16</v>
      </c>
      <c r="H59" s="43">
        <v>14.5</v>
      </c>
      <c r="I59" s="43">
        <v>0.26</v>
      </c>
      <c r="J59" s="43">
        <v>132.30000000000001</v>
      </c>
      <c r="K59" s="53" t="s">
        <v>71</v>
      </c>
      <c r="L59" s="43">
        <v>3.85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SUM(F53:F60)</f>
        <v>780</v>
      </c>
      <c r="G61" s="19">
        <f>SUM(G53:G60)</f>
        <v>33.459999999999994</v>
      </c>
      <c r="H61" s="19">
        <f>SUM(H53:H60)</f>
        <v>41.8</v>
      </c>
      <c r="I61" s="19">
        <f>SUM(I53:I60)</f>
        <v>105.26</v>
      </c>
      <c r="J61" s="19">
        <f>SUM(J53:J60)</f>
        <v>930.59999999999991</v>
      </c>
      <c r="K61" s="25"/>
      <c r="L61" s="19">
        <f>SUM(L53:L60)</f>
        <v>79.499999999999986</v>
      </c>
    </row>
    <row r="62" spans="1:12" ht="15.75" customHeigh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780</v>
      </c>
      <c r="G62" s="32">
        <f t="shared" ref="G62" si="18">G51+G61</f>
        <v>33.459999999999994</v>
      </c>
      <c r="H62" s="32">
        <f t="shared" ref="H62" si="19">H51+H61</f>
        <v>41.8</v>
      </c>
      <c r="I62" s="32">
        <f t="shared" ref="I62" si="20">I51+I61</f>
        <v>105.26</v>
      </c>
      <c r="J62" s="32">
        <f t="shared" ref="J62:L62" si="21">J51+J61</f>
        <v>930.59999999999991</v>
      </c>
      <c r="K62" s="32"/>
      <c r="L62" s="32">
        <f t="shared" si="21"/>
        <v>79.499999999999986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2">SUM(G63:G69)</f>
        <v>0</v>
      </c>
      <c r="H70" s="19">
        <f t="shared" ref="H70" si="23">SUM(H63:H69)</f>
        <v>0</v>
      </c>
      <c r="I70" s="19">
        <f t="shared" ref="I70" si="24">SUM(I63:I69)</f>
        <v>0</v>
      </c>
      <c r="J70" s="19">
        <f t="shared" ref="J70:L70" si="25">SUM(J63:J69)</f>
        <v>0</v>
      </c>
      <c r="K70" s="25"/>
      <c r="L70" s="19">
        <f t="shared" si="25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51" t="s">
        <v>51</v>
      </c>
      <c r="F72" s="52">
        <v>250</v>
      </c>
      <c r="G72" s="52">
        <v>5.9</v>
      </c>
      <c r="H72" s="52">
        <v>6.8</v>
      </c>
      <c r="I72" s="52">
        <v>12.6</v>
      </c>
      <c r="J72" s="52">
        <v>194.5</v>
      </c>
      <c r="K72" s="53" t="s">
        <v>52</v>
      </c>
      <c r="L72" s="52">
        <v>16.850000000000001</v>
      </c>
    </row>
    <row r="73" spans="1:12" ht="15">
      <c r="A73" s="23"/>
      <c r="B73" s="15"/>
      <c r="C73" s="11"/>
      <c r="D73" s="7" t="s">
        <v>28</v>
      </c>
      <c r="E73" s="42" t="s">
        <v>54</v>
      </c>
      <c r="F73" s="43">
        <v>100</v>
      </c>
      <c r="G73" s="43">
        <v>9.8000000000000007</v>
      </c>
      <c r="H73" s="43">
        <v>8</v>
      </c>
      <c r="I73" s="43">
        <v>5.8</v>
      </c>
      <c r="J73" s="43">
        <v>134.30000000000001</v>
      </c>
      <c r="K73" s="44" t="s">
        <v>42</v>
      </c>
      <c r="L73" s="43">
        <v>34.85</v>
      </c>
    </row>
    <row r="74" spans="1:12" ht="15">
      <c r="A74" s="23"/>
      <c r="B74" s="15"/>
      <c r="C74" s="11"/>
      <c r="D74" s="7" t="s">
        <v>29</v>
      </c>
      <c r="E74" s="51" t="s">
        <v>76</v>
      </c>
      <c r="F74" s="52">
        <v>150</v>
      </c>
      <c r="G74" s="52">
        <v>3.1</v>
      </c>
      <c r="H74" s="52">
        <v>5.3</v>
      </c>
      <c r="I74" s="52">
        <v>19.8</v>
      </c>
      <c r="J74" s="52">
        <v>169.4</v>
      </c>
      <c r="K74" s="53" t="s">
        <v>61</v>
      </c>
      <c r="L74" s="52">
        <v>12.36</v>
      </c>
    </row>
    <row r="75" spans="1:12" ht="15">
      <c r="A75" s="23"/>
      <c r="B75" s="15"/>
      <c r="C75" s="11"/>
      <c r="D75" s="7" t="s">
        <v>30</v>
      </c>
      <c r="E75" s="42" t="s">
        <v>62</v>
      </c>
      <c r="F75" s="43">
        <v>200</v>
      </c>
      <c r="G75" s="43">
        <v>3.9</v>
      </c>
      <c r="H75" s="43">
        <v>2.9</v>
      </c>
      <c r="I75" s="43">
        <v>11.2</v>
      </c>
      <c r="J75" s="43">
        <v>86</v>
      </c>
      <c r="K75" s="44" t="s">
        <v>63</v>
      </c>
      <c r="L75" s="43">
        <v>7.7</v>
      </c>
    </row>
    <row r="76" spans="1:12" ht="15">
      <c r="A76" s="23"/>
      <c r="B76" s="15"/>
      <c r="C76" s="11"/>
      <c r="D76" s="7" t="s">
        <v>31</v>
      </c>
      <c r="E76" s="42" t="s">
        <v>44</v>
      </c>
      <c r="F76" s="43">
        <v>60</v>
      </c>
      <c r="G76" s="43">
        <v>4.5999999999999996</v>
      </c>
      <c r="H76" s="43">
        <v>0.5</v>
      </c>
      <c r="I76" s="43">
        <v>29.5</v>
      </c>
      <c r="J76" s="43">
        <v>140.6</v>
      </c>
      <c r="K76" s="44" t="s">
        <v>45</v>
      </c>
      <c r="L76" s="43">
        <v>3.66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 t="s">
        <v>46</v>
      </c>
      <c r="E78" s="51" t="s">
        <v>74</v>
      </c>
      <c r="F78" s="43">
        <v>20</v>
      </c>
      <c r="G78" s="43">
        <v>0.1</v>
      </c>
      <c r="H78" s="43">
        <v>0.01</v>
      </c>
      <c r="I78" s="43">
        <v>0.64</v>
      </c>
      <c r="J78" s="43">
        <v>3.1</v>
      </c>
      <c r="K78" s="53" t="s">
        <v>70</v>
      </c>
      <c r="L78" s="43">
        <v>4.08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/>
      <c r="G80" s="19"/>
      <c r="H80" s="19"/>
      <c r="I80" s="19"/>
      <c r="J80" s="19"/>
      <c r="K80" s="25"/>
      <c r="L80" s="19"/>
    </row>
    <row r="81" spans="1:12" ht="15.75" customHeigh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v>760</v>
      </c>
      <c r="G81" s="32">
        <v>27.4</v>
      </c>
      <c r="H81" s="32">
        <v>23.51</v>
      </c>
      <c r="I81" s="32">
        <v>79.540000000000006</v>
      </c>
      <c r="J81" s="32">
        <v>727.8</v>
      </c>
      <c r="K81" s="32"/>
      <c r="L81" s="32">
        <v>79.5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26">SUM(G82:G88)</f>
        <v>0</v>
      </c>
      <c r="H89" s="19">
        <f t="shared" ref="H89" si="27">SUM(H82:H88)</f>
        <v>0</v>
      </c>
      <c r="I89" s="19">
        <f t="shared" ref="I89" si="28">SUM(I82:I88)</f>
        <v>0</v>
      </c>
      <c r="J89" s="19">
        <f t="shared" ref="J89:L89" si="29">SUM(J82:J88)</f>
        <v>0</v>
      </c>
      <c r="K89" s="25"/>
      <c r="L89" s="19">
        <f t="shared" si="29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77</v>
      </c>
      <c r="F91" s="43">
        <v>250</v>
      </c>
      <c r="G91" s="43">
        <v>6</v>
      </c>
      <c r="H91" s="43">
        <v>2.7</v>
      </c>
      <c r="I91" s="43">
        <v>19.399999999999999</v>
      </c>
      <c r="J91" s="43">
        <v>126.1</v>
      </c>
      <c r="K91" s="53" t="s">
        <v>84</v>
      </c>
      <c r="L91" s="43">
        <v>18.12</v>
      </c>
    </row>
    <row r="92" spans="1:12" ht="15">
      <c r="A92" s="23"/>
      <c r="B92" s="15"/>
      <c r="C92" s="11"/>
      <c r="D92" s="7" t="s">
        <v>28</v>
      </c>
      <c r="E92" s="51" t="s">
        <v>60</v>
      </c>
      <c r="F92" s="52">
        <v>100</v>
      </c>
      <c r="G92" s="52">
        <v>16</v>
      </c>
      <c r="H92" s="52">
        <v>15.7</v>
      </c>
      <c r="I92" s="52">
        <v>14.8</v>
      </c>
      <c r="J92" s="52">
        <v>265.7</v>
      </c>
      <c r="K92" s="53" t="s">
        <v>42</v>
      </c>
      <c r="L92" s="52">
        <v>34.85</v>
      </c>
    </row>
    <row r="93" spans="1:12" ht="15">
      <c r="A93" s="23"/>
      <c r="B93" s="15"/>
      <c r="C93" s="11"/>
      <c r="D93" s="7" t="s">
        <v>29</v>
      </c>
      <c r="E93" s="51" t="s">
        <v>53</v>
      </c>
      <c r="F93" s="52">
        <v>150</v>
      </c>
      <c r="G93" s="52">
        <v>8.1999999999999993</v>
      </c>
      <c r="H93" s="52">
        <v>6</v>
      </c>
      <c r="I93" s="52">
        <v>35.9</v>
      </c>
      <c r="J93" s="52">
        <v>233.7</v>
      </c>
      <c r="K93" s="53" t="s">
        <v>57</v>
      </c>
      <c r="L93" s="52">
        <v>16.850000000000001</v>
      </c>
    </row>
    <row r="94" spans="1:12" ht="15">
      <c r="A94" s="23"/>
      <c r="B94" s="15"/>
      <c r="C94" s="11"/>
      <c r="D94" s="7" t="s">
        <v>30</v>
      </c>
      <c r="E94" s="51" t="s">
        <v>78</v>
      </c>
      <c r="F94" s="52">
        <v>200</v>
      </c>
      <c r="G94" s="52">
        <v>0.1</v>
      </c>
      <c r="H94" s="52">
        <v>0</v>
      </c>
      <c r="I94" s="52">
        <v>14</v>
      </c>
      <c r="J94" s="52">
        <v>56.8</v>
      </c>
      <c r="K94" s="53" t="s">
        <v>79</v>
      </c>
      <c r="L94" s="52">
        <v>3.63</v>
      </c>
    </row>
    <row r="95" spans="1:12" ht="15">
      <c r="A95" s="23"/>
      <c r="B95" s="15"/>
      <c r="C95" s="11"/>
      <c r="D95" s="7" t="s">
        <v>31</v>
      </c>
      <c r="E95" s="42" t="s">
        <v>44</v>
      </c>
      <c r="F95" s="43">
        <v>60</v>
      </c>
      <c r="G95" s="43">
        <v>4.5999999999999996</v>
      </c>
      <c r="H95" s="43">
        <v>0.5</v>
      </c>
      <c r="I95" s="43">
        <v>29.5</v>
      </c>
      <c r="J95" s="43">
        <v>140.6</v>
      </c>
      <c r="K95" s="44" t="s">
        <v>45</v>
      </c>
      <c r="L95" s="43">
        <v>3.66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 t="s">
        <v>46</v>
      </c>
      <c r="E97" s="51" t="s">
        <v>73</v>
      </c>
      <c r="F97" s="43">
        <v>20</v>
      </c>
      <c r="G97" s="43">
        <v>0.02</v>
      </c>
      <c r="H97" s="43">
        <v>0</v>
      </c>
      <c r="I97" s="43">
        <v>0.1</v>
      </c>
      <c r="J97" s="43">
        <v>0.5</v>
      </c>
      <c r="K97" s="53" t="s">
        <v>47</v>
      </c>
      <c r="L97" s="43">
        <v>2.39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30">SUM(G90:G98)</f>
        <v>34.92</v>
      </c>
      <c r="H99" s="19">
        <f t="shared" ref="H99" si="31">SUM(H90:H98)</f>
        <v>24.9</v>
      </c>
      <c r="I99" s="19">
        <f t="shared" ref="I99" si="32">SUM(I90:I98)</f>
        <v>113.69999999999999</v>
      </c>
      <c r="J99" s="19">
        <f t="shared" ref="J99:L99" si="33">SUM(J90:J98)</f>
        <v>823.4</v>
      </c>
      <c r="K99" s="25"/>
      <c r="L99" s="19">
        <f t="shared" si="33"/>
        <v>79.499999999999986</v>
      </c>
    </row>
    <row r="100" spans="1:12" ht="15.75" customHeigh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780</v>
      </c>
      <c r="G100" s="32">
        <f t="shared" ref="G100" si="34">G89+G99</f>
        <v>34.92</v>
      </c>
      <c r="H100" s="32">
        <f t="shared" ref="H100" si="35">H89+H99</f>
        <v>24.9</v>
      </c>
      <c r="I100" s="32">
        <f t="shared" ref="I100" si="36">I89+I99</f>
        <v>113.69999999999999</v>
      </c>
      <c r="J100" s="32">
        <f t="shared" ref="J100:L100" si="37">J89+J99</f>
        <v>823.4</v>
      </c>
      <c r="K100" s="32"/>
      <c r="L100" s="32">
        <f t="shared" si="37"/>
        <v>79.499999999999986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38">SUM(G101:G107)</f>
        <v>0</v>
      </c>
      <c r="H108" s="19">
        <f t="shared" si="38"/>
        <v>0</v>
      </c>
      <c r="I108" s="19">
        <f t="shared" si="38"/>
        <v>0</v>
      </c>
      <c r="J108" s="19">
        <f t="shared" si="38"/>
        <v>0</v>
      </c>
      <c r="K108" s="25"/>
      <c r="L108" s="19">
        <f t="shared" ref="L108" si="39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51" t="s">
        <v>51</v>
      </c>
      <c r="F110" s="52">
        <v>250</v>
      </c>
      <c r="G110" s="52">
        <v>5.9</v>
      </c>
      <c r="H110" s="52">
        <v>6.8</v>
      </c>
      <c r="I110" s="52">
        <v>12.6</v>
      </c>
      <c r="J110" s="52">
        <v>134.5</v>
      </c>
      <c r="K110" s="53" t="s">
        <v>52</v>
      </c>
      <c r="L110" s="52">
        <v>16.850000000000001</v>
      </c>
    </row>
    <row r="111" spans="1:12" ht="15">
      <c r="A111" s="23"/>
      <c r="B111" s="15"/>
      <c r="C111" s="11"/>
      <c r="D111" s="7" t="s">
        <v>28</v>
      </c>
      <c r="E111" s="51" t="s">
        <v>60</v>
      </c>
      <c r="F111" s="52">
        <v>100</v>
      </c>
      <c r="G111" s="52">
        <v>16</v>
      </c>
      <c r="H111" s="52">
        <v>15.7</v>
      </c>
      <c r="I111" s="52">
        <v>14.8</v>
      </c>
      <c r="J111" s="52">
        <v>265.7</v>
      </c>
      <c r="K111" s="53" t="s">
        <v>42</v>
      </c>
      <c r="L111" s="52">
        <v>34.85</v>
      </c>
    </row>
    <row r="112" spans="1:12" ht="15">
      <c r="A112" s="23"/>
      <c r="B112" s="15"/>
      <c r="C112" s="11"/>
      <c r="D112" s="7" t="s">
        <v>29</v>
      </c>
      <c r="E112" s="51" t="s">
        <v>41</v>
      </c>
      <c r="F112" s="52">
        <v>150</v>
      </c>
      <c r="G112" s="52">
        <v>3.6</v>
      </c>
      <c r="H112" s="52">
        <v>4.8</v>
      </c>
      <c r="I112" s="52">
        <v>36.4</v>
      </c>
      <c r="J112" s="52">
        <v>203.5</v>
      </c>
      <c r="K112" s="53" t="s">
        <v>40</v>
      </c>
      <c r="L112" s="52">
        <v>15.39</v>
      </c>
    </row>
    <row r="113" spans="1:12" ht="15">
      <c r="A113" s="23"/>
      <c r="B113" s="15"/>
      <c r="C113" s="11"/>
      <c r="D113" s="7" t="s">
        <v>30</v>
      </c>
      <c r="E113" s="42" t="s">
        <v>62</v>
      </c>
      <c r="F113" s="43">
        <v>200</v>
      </c>
      <c r="G113" s="43">
        <v>3.9</v>
      </c>
      <c r="H113" s="43">
        <v>2.9</v>
      </c>
      <c r="I113" s="43">
        <v>11.2</v>
      </c>
      <c r="J113" s="43">
        <v>86</v>
      </c>
      <c r="K113" s="44" t="s">
        <v>63</v>
      </c>
      <c r="L113" s="43">
        <v>6.36</v>
      </c>
    </row>
    <row r="114" spans="1:12" ht="15">
      <c r="A114" s="23"/>
      <c r="B114" s="15"/>
      <c r="C114" s="11"/>
      <c r="D114" s="7" t="s">
        <v>31</v>
      </c>
      <c r="E114" s="42" t="s">
        <v>44</v>
      </c>
      <c r="F114" s="43">
        <v>60</v>
      </c>
      <c r="G114" s="43">
        <v>4.5999999999999996</v>
      </c>
      <c r="H114" s="43">
        <v>0.5</v>
      </c>
      <c r="I114" s="43">
        <v>29.5</v>
      </c>
      <c r="J114" s="43">
        <v>140.6</v>
      </c>
      <c r="K114" s="44" t="s">
        <v>45</v>
      </c>
      <c r="L114" s="43">
        <v>3.66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 t="s">
        <v>46</v>
      </c>
      <c r="E116" s="51" t="s">
        <v>73</v>
      </c>
      <c r="F116" s="43">
        <v>20</v>
      </c>
      <c r="G116" s="43">
        <v>0.02</v>
      </c>
      <c r="H116" s="43">
        <v>0</v>
      </c>
      <c r="I116" s="43">
        <v>0.1</v>
      </c>
      <c r="J116" s="43">
        <v>0.5</v>
      </c>
      <c r="K116" s="53" t="s">
        <v>47</v>
      </c>
      <c r="L116" s="43">
        <v>2.39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40">SUM(G109:G117)</f>
        <v>34.020000000000003</v>
      </c>
      <c r="H118" s="19">
        <f t="shared" si="40"/>
        <v>30.7</v>
      </c>
      <c r="I118" s="19">
        <f t="shared" si="40"/>
        <v>104.6</v>
      </c>
      <c r="J118" s="19">
        <f t="shared" si="40"/>
        <v>830.80000000000007</v>
      </c>
      <c r="K118" s="25"/>
      <c r="L118" s="19">
        <f t="shared" ref="L118" si="41">SUM(L109:L117)</f>
        <v>79.5</v>
      </c>
    </row>
    <row r="119" spans="1:12" ht="1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780</v>
      </c>
      <c r="G119" s="32">
        <f t="shared" ref="G119" si="42">G108+G118</f>
        <v>34.020000000000003</v>
      </c>
      <c r="H119" s="32">
        <f t="shared" ref="H119" si="43">H108+H118</f>
        <v>30.7</v>
      </c>
      <c r="I119" s="32">
        <f t="shared" ref="I119" si="44">I108+I118</f>
        <v>104.6</v>
      </c>
      <c r="J119" s="32">
        <f t="shared" ref="J119:L119" si="45">J108+J118</f>
        <v>830.80000000000007</v>
      </c>
      <c r="K119" s="32"/>
      <c r="L119" s="32">
        <f t="shared" si="45"/>
        <v>79.5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46">SUM(G120:G126)</f>
        <v>0</v>
      </c>
      <c r="H127" s="19">
        <f t="shared" si="46"/>
        <v>0</v>
      </c>
      <c r="I127" s="19">
        <f t="shared" si="46"/>
        <v>0</v>
      </c>
      <c r="J127" s="19">
        <f t="shared" si="46"/>
        <v>0</v>
      </c>
      <c r="K127" s="25"/>
      <c r="L127" s="19">
        <f t="shared" ref="L127" si="47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51" t="s">
        <v>80</v>
      </c>
      <c r="F129" s="43">
        <v>200</v>
      </c>
      <c r="G129" s="43">
        <v>6.7</v>
      </c>
      <c r="H129" s="43">
        <v>4.5999999999999996</v>
      </c>
      <c r="I129" s="43">
        <v>16.3</v>
      </c>
      <c r="J129" s="43">
        <v>132.19999999999999</v>
      </c>
      <c r="K129" s="53" t="s">
        <v>85</v>
      </c>
      <c r="L129" s="43">
        <v>15.39</v>
      </c>
    </row>
    <row r="130" spans="1:12" ht="15">
      <c r="A130" s="14"/>
      <c r="B130" s="15"/>
      <c r="C130" s="11"/>
      <c r="D130" s="7" t="s">
        <v>28</v>
      </c>
      <c r="E130" s="51" t="s">
        <v>75</v>
      </c>
      <c r="F130" s="52">
        <v>100</v>
      </c>
      <c r="G130" s="52">
        <v>18.2</v>
      </c>
      <c r="H130" s="52">
        <v>17.399999999999999</v>
      </c>
      <c r="I130" s="52">
        <v>16.399999999999999</v>
      </c>
      <c r="J130" s="52">
        <v>295.2</v>
      </c>
      <c r="K130" s="53" t="s">
        <v>42</v>
      </c>
      <c r="L130" s="52">
        <v>34.85</v>
      </c>
    </row>
    <row r="131" spans="1:12" ht="15">
      <c r="A131" s="14"/>
      <c r="B131" s="15"/>
      <c r="C131" s="11"/>
      <c r="D131" s="7" t="s">
        <v>29</v>
      </c>
      <c r="E131" s="51" t="s">
        <v>53</v>
      </c>
      <c r="F131" s="52">
        <v>150</v>
      </c>
      <c r="G131" s="52">
        <v>8.1999999999999993</v>
      </c>
      <c r="H131" s="52">
        <v>6</v>
      </c>
      <c r="I131" s="52">
        <v>35.9</v>
      </c>
      <c r="J131" s="52">
        <v>233.7</v>
      </c>
      <c r="K131" s="53" t="s">
        <v>57</v>
      </c>
      <c r="L131" s="52">
        <v>16.850000000000001</v>
      </c>
    </row>
    <row r="132" spans="1:12" ht="15">
      <c r="A132" s="14"/>
      <c r="B132" s="15"/>
      <c r="C132" s="11"/>
      <c r="D132" s="7" t="s">
        <v>30</v>
      </c>
      <c r="E132" s="51" t="s">
        <v>81</v>
      </c>
      <c r="F132" s="52">
        <v>200</v>
      </c>
      <c r="G132" s="52">
        <v>1.6</v>
      </c>
      <c r="H132" s="52">
        <v>1.1000000000000001</v>
      </c>
      <c r="I132" s="52">
        <v>8.6</v>
      </c>
      <c r="J132" s="52">
        <v>50.9</v>
      </c>
      <c r="K132" s="53" t="s">
        <v>82</v>
      </c>
      <c r="L132" s="52">
        <v>6.36</v>
      </c>
    </row>
    <row r="133" spans="1:12" ht="15">
      <c r="A133" s="14"/>
      <c r="B133" s="15"/>
      <c r="C133" s="11"/>
      <c r="D133" s="7" t="s">
        <v>31</v>
      </c>
      <c r="E133" s="42" t="s">
        <v>44</v>
      </c>
      <c r="F133" s="43">
        <v>60</v>
      </c>
      <c r="G133" s="43">
        <v>4.5999999999999996</v>
      </c>
      <c r="H133" s="43">
        <v>0.5</v>
      </c>
      <c r="I133" s="43">
        <v>29.5</v>
      </c>
      <c r="J133" s="43">
        <v>140.6</v>
      </c>
      <c r="K133" s="44" t="s">
        <v>45</v>
      </c>
      <c r="L133" s="43">
        <v>3.66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51" t="s">
        <v>72</v>
      </c>
      <c r="F135" s="43">
        <v>15</v>
      </c>
      <c r="G135" s="43">
        <v>0.1</v>
      </c>
      <c r="H135" s="43">
        <v>10.5</v>
      </c>
      <c r="I135" s="43">
        <v>0.2</v>
      </c>
      <c r="J135" s="43">
        <v>100.2</v>
      </c>
      <c r="K135" s="53" t="s">
        <v>71</v>
      </c>
      <c r="L135" s="43">
        <v>2.39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725</v>
      </c>
      <c r="G137" s="19">
        <f t="shared" ref="G137:J137" si="48">SUM(G128:G136)</f>
        <v>39.4</v>
      </c>
      <c r="H137" s="19">
        <f t="shared" si="48"/>
        <v>40.1</v>
      </c>
      <c r="I137" s="19">
        <f t="shared" si="48"/>
        <v>106.89999999999999</v>
      </c>
      <c r="J137" s="19">
        <f t="shared" si="48"/>
        <v>952.8</v>
      </c>
      <c r="K137" s="25"/>
      <c r="L137" s="19">
        <f t="shared" ref="L137" si="49">SUM(L128:L136)</f>
        <v>79.5</v>
      </c>
    </row>
    <row r="138" spans="1:12" ht="1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725</v>
      </c>
      <c r="G138" s="32">
        <f t="shared" ref="G138" si="50">G127+G137</f>
        <v>39.4</v>
      </c>
      <c r="H138" s="32">
        <f t="shared" ref="H138" si="51">H127+H137</f>
        <v>40.1</v>
      </c>
      <c r="I138" s="32">
        <f t="shared" ref="I138" si="52">I127+I137</f>
        <v>106.89999999999999</v>
      </c>
      <c r="J138" s="32">
        <f t="shared" ref="J138:L138" si="53">J127+J137</f>
        <v>952.8</v>
      </c>
      <c r="K138" s="32"/>
      <c r="L138" s="32">
        <f t="shared" si="53"/>
        <v>79.5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54">SUM(G139:G145)</f>
        <v>0</v>
      </c>
      <c r="H146" s="19">
        <f t="shared" si="54"/>
        <v>0</v>
      </c>
      <c r="I146" s="19">
        <f t="shared" si="54"/>
        <v>0</v>
      </c>
      <c r="J146" s="19">
        <f t="shared" si="54"/>
        <v>0</v>
      </c>
      <c r="K146" s="25"/>
      <c r="L146" s="19">
        <f t="shared" ref="L146" si="55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51" t="s">
        <v>66</v>
      </c>
      <c r="F148" s="43">
        <v>250</v>
      </c>
      <c r="G148" s="43">
        <v>4.3</v>
      </c>
      <c r="H148" s="43">
        <v>4.5</v>
      </c>
      <c r="I148" s="43">
        <v>18.399999999999999</v>
      </c>
      <c r="J148" s="43">
        <v>133.5</v>
      </c>
      <c r="K148" s="53" t="s">
        <v>67</v>
      </c>
      <c r="L148" s="43">
        <v>17.39</v>
      </c>
    </row>
    <row r="149" spans="1:12" ht="15">
      <c r="A149" s="23"/>
      <c r="B149" s="15"/>
      <c r="C149" s="11"/>
      <c r="D149" s="7" t="s">
        <v>28</v>
      </c>
      <c r="E149" s="42" t="s">
        <v>54</v>
      </c>
      <c r="F149" s="43">
        <v>100</v>
      </c>
      <c r="G149" s="43">
        <v>9.8000000000000007</v>
      </c>
      <c r="H149" s="43">
        <v>8</v>
      </c>
      <c r="I149" s="43">
        <v>5.8</v>
      </c>
      <c r="J149" s="43">
        <v>134.30000000000001</v>
      </c>
      <c r="K149" s="44" t="s">
        <v>42</v>
      </c>
      <c r="L149" s="43">
        <v>34.85</v>
      </c>
    </row>
    <row r="150" spans="1:12" ht="15">
      <c r="A150" s="23"/>
      <c r="B150" s="15"/>
      <c r="C150" s="11"/>
      <c r="D150" s="7" t="s">
        <v>29</v>
      </c>
      <c r="E150" s="51" t="s">
        <v>64</v>
      </c>
      <c r="F150" s="43">
        <v>150</v>
      </c>
      <c r="G150" s="43">
        <v>5.3</v>
      </c>
      <c r="H150" s="43">
        <v>4.9000000000000004</v>
      </c>
      <c r="I150" s="43">
        <v>32.799999999999997</v>
      </c>
      <c r="J150" s="43">
        <v>196.8</v>
      </c>
      <c r="K150" s="53" t="s">
        <v>65</v>
      </c>
      <c r="L150" s="43">
        <v>13.39</v>
      </c>
    </row>
    <row r="151" spans="1:12" ht="15">
      <c r="A151" s="23"/>
      <c r="B151" s="15"/>
      <c r="C151" s="11"/>
      <c r="D151" s="7" t="s">
        <v>30</v>
      </c>
      <c r="E151" s="51" t="s">
        <v>43</v>
      </c>
      <c r="F151" s="52">
        <v>200</v>
      </c>
      <c r="G151" s="52">
        <v>0.2</v>
      </c>
      <c r="H151" s="52">
        <v>0</v>
      </c>
      <c r="I151" s="52">
        <v>6.4</v>
      </c>
      <c r="J151" s="52">
        <v>26.8</v>
      </c>
      <c r="K151" s="53" t="s">
        <v>83</v>
      </c>
      <c r="L151" s="52">
        <v>6.36</v>
      </c>
    </row>
    <row r="152" spans="1:12" ht="15">
      <c r="A152" s="23"/>
      <c r="B152" s="15"/>
      <c r="C152" s="11"/>
      <c r="D152" s="7" t="s">
        <v>31</v>
      </c>
      <c r="E152" s="42" t="s">
        <v>44</v>
      </c>
      <c r="F152" s="43">
        <v>60</v>
      </c>
      <c r="G152" s="43">
        <v>4.5999999999999996</v>
      </c>
      <c r="H152" s="43">
        <v>0.5</v>
      </c>
      <c r="I152" s="43">
        <v>29.5</v>
      </c>
      <c r="J152" s="43">
        <v>140.6</v>
      </c>
      <c r="K152" s="44" t="s">
        <v>45</v>
      </c>
      <c r="L152" s="43">
        <v>3.66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51" t="s">
        <v>72</v>
      </c>
      <c r="F154" s="43">
        <v>20</v>
      </c>
      <c r="G154" s="43">
        <v>0.16</v>
      </c>
      <c r="H154" s="43">
        <v>14.5</v>
      </c>
      <c r="I154" s="43">
        <v>0.26</v>
      </c>
      <c r="J154" s="43">
        <v>132.19999999999999</v>
      </c>
      <c r="K154" s="53" t="s">
        <v>71</v>
      </c>
      <c r="L154" s="43">
        <v>3.85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56">SUM(G147:G155)</f>
        <v>24.360000000000003</v>
      </c>
      <c r="H156" s="19">
        <f t="shared" si="56"/>
        <v>32.4</v>
      </c>
      <c r="I156" s="19">
        <f t="shared" si="56"/>
        <v>93.160000000000011</v>
      </c>
      <c r="J156" s="19">
        <f t="shared" si="56"/>
        <v>764.2</v>
      </c>
      <c r="K156" s="25"/>
      <c r="L156" s="19">
        <f t="shared" ref="L156" si="57">SUM(L147:L155)</f>
        <v>79.499999999999986</v>
      </c>
    </row>
    <row r="157" spans="1:12" ht="1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780</v>
      </c>
      <c r="G157" s="32">
        <f t="shared" ref="G157" si="58">G146+G156</f>
        <v>24.360000000000003</v>
      </c>
      <c r="H157" s="32">
        <f t="shared" ref="H157" si="59">H146+H156</f>
        <v>32.4</v>
      </c>
      <c r="I157" s="32">
        <f t="shared" ref="I157" si="60">I146+I156</f>
        <v>93.160000000000011</v>
      </c>
      <c r="J157" s="32">
        <f t="shared" ref="J157:L157" si="61">J146+J156</f>
        <v>764.2</v>
      </c>
      <c r="K157" s="32"/>
      <c r="L157" s="32">
        <f t="shared" si="61"/>
        <v>79.499999999999986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62">SUM(G158:G164)</f>
        <v>0</v>
      </c>
      <c r="H165" s="19">
        <f t="shared" si="62"/>
        <v>0</v>
      </c>
      <c r="I165" s="19">
        <f t="shared" si="62"/>
        <v>0</v>
      </c>
      <c r="J165" s="19">
        <f t="shared" si="62"/>
        <v>0</v>
      </c>
      <c r="K165" s="25"/>
      <c r="L165" s="19">
        <f t="shared" ref="L165" si="63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77</v>
      </c>
      <c r="F167" s="43">
        <v>200</v>
      </c>
      <c r="G167" s="43">
        <v>4.8</v>
      </c>
      <c r="H167" s="43">
        <v>2.2000000000000002</v>
      </c>
      <c r="I167" s="43">
        <v>15.5</v>
      </c>
      <c r="J167" s="43">
        <v>100.9</v>
      </c>
      <c r="K167" s="53" t="s">
        <v>84</v>
      </c>
      <c r="L167" s="43">
        <v>18.12</v>
      </c>
    </row>
    <row r="168" spans="1:12" ht="15">
      <c r="A168" s="23"/>
      <c r="B168" s="15"/>
      <c r="C168" s="11"/>
      <c r="D168" s="7" t="s">
        <v>28</v>
      </c>
      <c r="E168" s="51" t="s">
        <v>60</v>
      </c>
      <c r="F168" s="52">
        <v>100</v>
      </c>
      <c r="G168" s="52">
        <v>16</v>
      </c>
      <c r="H168" s="52">
        <v>15.7</v>
      </c>
      <c r="I168" s="52">
        <v>14.8</v>
      </c>
      <c r="J168" s="52">
        <v>265.7</v>
      </c>
      <c r="K168" s="53" t="s">
        <v>42</v>
      </c>
      <c r="L168" s="52">
        <v>34.85</v>
      </c>
    </row>
    <row r="169" spans="1:12" ht="15">
      <c r="A169" s="23"/>
      <c r="B169" s="15"/>
      <c r="C169" s="11"/>
      <c r="D169" s="7" t="s">
        <v>29</v>
      </c>
      <c r="E169" s="51" t="s">
        <v>76</v>
      </c>
      <c r="F169" s="52">
        <v>150</v>
      </c>
      <c r="G169" s="52">
        <v>3.1</v>
      </c>
      <c r="H169" s="52">
        <v>5.3</v>
      </c>
      <c r="I169" s="52">
        <v>19.8</v>
      </c>
      <c r="J169" s="52">
        <v>139.4</v>
      </c>
      <c r="K169" s="53" t="s">
        <v>61</v>
      </c>
      <c r="L169" s="52">
        <v>15.36</v>
      </c>
    </row>
    <row r="170" spans="1:12" ht="15">
      <c r="A170" s="23"/>
      <c r="B170" s="15"/>
      <c r="C170" s="11"/>
      <c r="D170" s="7" t="s">
        <v>30</v>
      </c>
      <c r="E170" s="51" t="s">
        <v>55</v>
      </c>
      <c r="F170" s="52">
        <v>200</v>
      </c>
      <c r="G170" s="52">
        <v>0.5</v>
      </c>
      <c r="H170" s="52">
        <v>0</v>
      </c>
      <c r="I170" s="52">
        <v>19.8</v>
      </c>
      <c r="J170" s="52">
        <v>81</v>
      </c>
      <c r="K170" s="53" t="s">
        <v>56</v>
      </c>
      <c r="L170" s="52">
        <v>5.12</v>
      </c>
    </row>
    <row r="171" spans="1:12" ht="15">
      <c r="A171" s="23"/>
      <c r="B171" s="15"/>
      <c r="C171" s="11"/>
      <c r="D171" s="7" t="s">
        <v>31</v>
      </c>
      <c r="E171" s="42" t="s">
        <v>44</v>
      </c>
      <c r="F171" s="43">
        <v>60</v>
      </c>
      <c r="G171" s="43">
        <v>4.5999999999999996</v>
      </c>
      <c r="H171" s="43">
        <v>0.5</v>
      </c>
      <c r="I171" s="43">
        <v>29.5</v>
      </c>
      <c r="J171" s="43">
        <v>140.6</v>
      </c>
      <c r="K171" s="44" t="s">
        <v>45</v>
      </c>
      <c r="L171" s="43">
        <v>3.66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 t="s">
        <v>46</v>
      </c>
      <c r="E173" s="51" t="s">
        <v>73</v>
      </c>
      <c r="F173" s="43">
        <v>20</v>
      </c>
      <c r="G173" s="43">
        <v>0.02</v>
      </c>
      <c r="H173" s="43">
        <v>0</v>
      </c>
      <c r="I173" s="43">
        <v>0.1</v>
      </c>
      <c r="J173" s="43">
        <v>0.5</v>
      </c>
      <c r="K173" s="53" t="s">
        <v>47</v>
      </c>
      <c r="L173" s="43">
        <v>2.39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64">SUM(G166:G174)</f>
        <v>29.02</v>
      </c>
      <c r="H175" s="19">
        <f t="shared" si="64"/>
        <v>23.7</v>
      </c>
      <c r="I175" s="19">
        <f t="shared" si="64"/>
        <v>99.5</v>
      </c>
      <c r="J175" s="19">
        <f t="shared" si="64"/>
        <v>728.1</v>
      </c>
      <c r="K175" s="25"/>
      <c r="L175" s="19">
        <f t="shared" ref="L175" si="65">SUM(L166:L174)</f>
        <v>79.5</v>
      </c>
    </row>
    <row r="176" spans="1:12" ht="1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730</v>
      </c>
      <c r="G176" s="32">
        <f t="shared" ref="G176" si="66">G165+G175</f>
        <v>29.02</v>
      </c>
      <c r="H176" s="32">
        <f t="shared" ref="H176" si="67">H165+H175</f>
        <v>23.7</v>
      </c>
      <c r="I176" s="32">
        <f t="shared" ref="I176" si="68">I165+I175</f>
        <v>99.5</v>
      </c>
      <c r="J176" s="32">
        <f t="shared" ref="J176:L176" si="69">J165+J175</f>
        <v>728.1</v>
      </c>
      <c r="K176" s="32"/>
      <c r="L176" s="32">
        <f t="shared" si="69"/>
        <v>79.5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70">SUM(G177:G183)</f>
        <v>0</v>
      </c>
      <c r="H184" s="19">
        <f t="shared" si="70"/>
        <v>0</v>
      </c>
      <c r="I184" s="19">
        <f t="shared" si="70"/>
        <v>0</v>
      </c>
      <c r="J184" s="19">
        <f t="shared" si="70"/>
        <v>0</v>
      </c>
      <c r="K184" s="25"/>
      <c r="L184" s="19">
        <f t="shared" ref="L184" si="71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51" t="s">
        <v>80</v>
      </c>
      <c r="F186" s="43">
        <v>200</v>
      </c>
      <c r="G186" s="43">
        <v>6.7</v>
      </c>
      <c r="H186" s="43">
        <v>4.5999999999999996</v>
      </c>
      <c r="I186" s="43">
        <v>16.3</v>
      </c>
      <c r="J186" s="43">
        <v>132.19999999999999</v>
      </c>
      <c r="K186" s="53" t="s">
        <v>85</v>
      </c>
      <c r="L186" s="43">
        <v>15.39</v>
      </c>
    </row>
    <row r="187" spans="1:12" ht="15">
      <c r="A187" s="23"/>
      <c r="B187" s="15"/>
      <c r="C187" s="11"/>
      <c r="D187" s="7" t="s">
        <v>28</v>
      </c>
      <c r="E187" s="51" t="s">
        <v>75</v>
      </c>
      <c r="F187" s="52">
        <v>100</v>
      </c>
      <c r="G187" s="52">
        <v>18.2</v>
      </c>
      <c r="H187" s="52">
        <v>17.399999999999999</v>
      </c>
      <c r="I187" s="52">
        <v>16.399999999999999</v>
      </c>
      <c r="J187" s="52">
        <v>295.2</v>
      </c>
      <c r="K187" s="53" t="s">
        <v>42</v>
      </c>
      <c r="L187" s="52">
        <v>34.85</v>
      </c>
    </row>
    <row r="188" spans="1:12" ht="15">
      <c r="A188" s="23"/>
      <c r="B188" s="15"/>
      <c r="C188" s="11"/>
      <c r="D188" s="7" t="s">
        <v>29</v>
      </c>
      <c r="E188" s="51" t="s">
        <v>68</v>
      </c>
      <c r="F188" s="43">
        <v>150</v>
      </c>
      <c r="G188" s="43">
        <v>2.5099999999999998</v>
      </c>
      <c r="H188" s="43">
        <v>0.47</v>
      </c>
      <c r="I188" s="43">
        <v>19.8</v>
      </c>
      <c r="J188" s="43">
        <v>93.5</v>
      </c>
      <c r="K188" s="53" t="s">
        <v>69</v>
      </c>
      <c r="L188" s="43">
        <v>15.39</v>
      </c>
    </row>
    <row r="189" spans="1:12" ht="15">
      <c r="A189" s="23"/>
      <c r="B189" s="15"/>
      <c r="C189" s="11"/>
      <c r="D189" s="7" t="s">
        <v>30</v>
      </c>
      <c r="E189" s="42" t="s">
        <v>62</v>
      </c>
      <c r="F189" s="43">
        <v>200</v>
      </c>
      <c r="G189" s="43">
        <v>3.9</v>
      </c>
      <c r="H189" s="43">
        <v>2.9</v>
      </c>
      <c r="I189" s="43">
        <v>11.2</v>
      </c>
      <c r="J189" s="43">
        <v>86</v>
      </c>
      <c r="K189" s="44" t="s">
        <v>63</v>
      </c>
      <c r="L189" s="43">
        <v>6.36</v>
      </c>
    </row>
    <row r="190" spans="1:12" ht="15">
      <c r="A190" s="23"/>
      <c r="B190" s="15"/>
      <c r="C190" s="11"/>
      <c r="D190" s="7" t="s">
        <v>31</v>
      </c>
      <c r="E190" s="42" t="s">
        <v>44</v>
      </c>
      <c r="F190" s="43">
        <v>60</v>
      </c>
      <c r="G190" s="43">
        <v>4.5999999999999996</v>
      </c>
      <c r="H190" s="43">
        <v>0.5</v>
      </c>
      <c r="I190" s="43">
        <v>29.5</v>
      </c>
      <c r="J190" s="43">
        <v>140.6</v>
      </c>
      <c r="K190" s="44" t="s">
        <v>45</v>
      </c>
      <c r="L190" s="43">
        <v>3.66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51" t="s">
        <v>72</v>
      </c>
      <c r="F192" s="43">
        <v>20</v>
      </c>
      <c r="G192" s="43">
        <v>0.16</v>
      </c>
      <c r="H192" s="43">
        <v>14.5</v>
      </c>
      <c r="I192" s="43">
        <v>0.26</v>
      </c>
      <c r="J192" s="43">
        <v>132.19999999999999</v>
      </c>
      <c r="K192" s="53" t="s">
        <v>71</v>
      </c>
      <c r="L192" s="43">
        <v>3.85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72">SUM(G185:G193)</f>
        <v>36.069999999999993</v>
      </c>
      <c r="H194" s="19">
        <f t="shared" si="72"/>
        <v>40.369999999999997</v>
      </c>
      <c r="I194" s="19">
        <f t="shared" si="72"/>
        <v>93.460000000000008</v>
      </c>
      <c r="J194" s="19">
        <f t="shared" si="72"/>
        <v>879.7</v>
      </c>
      <c r="K194" s="25"/>
      <c r="L194" s="19">
        <f t="shared" ref="L194" si="73">SUM(L185:L193)</f>
        <v>79.499999999999986</v>
      </c>
    </row>
    <row r="195" spans="1:12" ht="1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730</v>
      </c>
      <c r="G195" s="32">
        <f t="shared" ref="G195" si="74">G184+G194</f>
        <v>36.069999999999993</v>
      </c>
      <c r="H195" s="32">
        <f t="shared" ref="H195" si="75">H184+H194</f>
        <v>40.369999999999997</v>
      </c>
      <c r="I195" s="32">
        <f t="shared" ref="I195" si="76">I184+I194</f>
        <v>93.460000000000008</v>
      </c>
      <c r="J195" s="32">
        <f t="shared" ref="J195:L195" si="77">J184+J194</f>
        <v>879.7</v>
      </c>
      <c r="K195" s="32"/>
      <c r="L195" s="32">
        <f t="shared" si="77"/>
        <v>79.499999999999986</v>
      </c>
    </row>
    <row r="196" spans="1:1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762.5</v>
      </c>
      <c r="G196" s="34">
        <f t="shared" ref="G196:J196" si="78">(G24+G43+G62+G81+G100+G119+G138+G157+G176+G195)/(IF(G24=0,0,1)+IF(G43=0,0,1)+IF(G62=0,0,1)+IF(G81=0,0,1)+IF(G100=0,0,1)+IF(G119=0,0,1)+IF(G138=0,0,1)+IF(G157=0,0,1)+IF(G176=0,0,1)+IF(G195=0,0,1))</f>
        <v>31.328000000000003</v>
      </c>
      <c r="H196" s="34">
        <f t="shared" si="78"/>
        <v>29.995999999999999</v>
      </c>
      <c r="I196" s="34">
        <f t="shared" si="78"/>
        <v>99.075999999999993</v>
      </c>
      <c r="J196" s="34">
        <f t="shared" si="78"/>
        <v>805.25</v>
      </c>
      <c r="K196" s="34"/>
      <c r="L196" s="34">
        <f t="shared" ref="L196" si="79">(L24+L43+L62+L81+L100+L119+L138+L157+L176+L195)/(IF(L24=0,0,1)+IF(L43=0,0,1)+IF(L62=0,0,1)+IF(L81=0,0,1)+IF(L100=0,0,1)+IF(L119=0,0,1)+IF(L138=0,0,1)+IF(L157=0,0,1)+IF(L176=0,0,1)+IF(L195=0,0,1))</f>
        <v>79.5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mistress</cp:lastModifiedBy>
  <dcterms:created xsi:type="dcterms:W3CDTF">2022-05-16T14:23:56Z</dcterms:created>
  <dcterms:modified xsi:type="dcterms:W3CDTF">2025-08-31T12:36:10Z</dcterms:modified>
</cp:coreProperties>
</file>